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technika'!$B$1:$T$18</definedName>
  </definedNames>
  <calcPr calcId="145621"/>
</workbook>
</file>

<file path=xl/calcChain.xml><?xml version="1.0" encoding="utf-8"?>
<calcChain xmlns="http://schemas.openxmlformats.org/spreadsheetml/2006/main">
  <c r="S8" i="1" l="1"/>
  <c r="T8" i="1"/>
  <c r="P8" i="1"/>
  <c r="P9" i="1" l="1"/>
  <c r="P7" i="1"/>
  <c r="Q12" i="1" l="1"/>
  <c r="S9" i="1"/>
  <c r="T9" i="1"/>
  <c r="S7" i="1" l="1"/>
  <c r="R12" i="1" s="1"/>
  <c r="T7" i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<sst xmlns="http://schemas.openxmlformats.org/spreadsheetml/2006/main" count="50" uniqueCount="44">
  <si>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</si>
  <si>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</si>
  <si>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</si>
  <si>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</si>
  <si>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</si>
  <si>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</si>
  <si>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</si>
  <si>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</si>
  <si>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</si>
  <si>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</si>
  <si>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</si>
  <si>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</si>
  <si>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</si>
  <si>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</si>
  <si>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</si>
  <si>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</si>
  <si>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</si>
  <si>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</si>
  <si>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</si>
  <si>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</si>
  <si>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</si>
  <si>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</si>
  <si>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</si>
  <si>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</si>
  <si>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</si>
  <si>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</si>
  <si>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</si>
  <si>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ks</t>
  </si>
  <si>
    <t>Samostatná faktura</t>
  </si>
  <si>
    <t>NE</t>
  </si>
  <si>
    <t>Notebook 13,3"</t>
  </si>
  <si>
    <t>Bc. Eva Krauzová,
Tel.: 775 198 801</t>
  </si>
  <si>
    <t>Univerzitní 22, 
301 00 Plzeň,
Fakulta strojní - Děkanát,
místnost UK 210</t>
  </si>
  <si>
    <t>Redukce - adaptér</t>
  </si>
  <si>
    <t>Odkaz na splnění požadavku Energy star nebo TCO Certified</t>
  </si>
  <si>
    <t>Ing. Josef Odehnal, Ph.D.,
Tel.: 773 540 220 
nebo
Mgr. Zuzana Švejcarová,
Tel.: 721 364 916</t>
  </si>
  <si>
    <t>Univerzitní 22,
301 00 Plzeň,
Fakulta strojní - Katedra materiálů a strojírenské metalurgie,
místnost UF 246</t>
  </si>
  <si>
    <t>Display o velikosti min. 13,3".
Operační systém MacOS (z důvodu kompatibility se stávajícím zařízením na ZČU).
Min. 8 jader CPU / 8 jader GPU.
RAM paměť min. 8 GB.
Min. 512GB SSD úložiště.
Podsvícená klávesnice - česká.
Dva porty Thunderbolt / USB 4.
Barva se preferuje vesmírně šedá.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</si>
  <si>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</si>
  <si>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</si>
  <si>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>Provedení notebooku klasické. 
Výkon procesoru v Passmark CPU více než 3 000 bodů, minimálně 8 jader. 
Operační paměť minimálně 16 GB. 
SSD disk o kapacitě minimálně 512 GB. 
Integrovaná wifi karta. 
Display 13,3" s rozlišením min. 2560x1600. 
Podsvícená CZ klávesnice. 
Operační systém macOS (Big Sur nebo vyšší) 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 důvodu kompatibility se stávajícím zařízením na ZČU (telefon, tablet napříč odděleními).
Výdrž baterie min. 17h pro práci s WiFi a webem.</t>
    </r>
    <r>
      <rPr>
        <sz val="11"/>
        <color theme="1"/>
        <rFont val="Calibri"/>
        <family val="2"/>
        <charset val="238"/>
        <scheme val="minor"/>
      </rPr>
      <t xml:space="preserve">
Min. 2x USB-C.</t>
    </r>
  </si>
  <si>
    <r>
      <t xml:space="preserve">Multimediální adaptér pro připojení více periférií.
</t>
    </r>
    <r>
      <rPr>
        <sz val="11"/>
        <rFont val="Calibri"/>
        <family val="2"/>
        <charset val="238"/>
        <scheme val="minor"/>
      </rPr>
      <t>Rozhraní: USB-C.
Další připojení:
1 x USB-C PD port s výkonem až 60W (bez video/data),
1 x HDMI port - až 4K 60Hz,
1 x Gigabit Ethernet - podporuje 10/100/1000Mbps,
3 x USB 3.0 ports - s rychlostí až 5 Gbps,
1 x Micro/SD čtečka karet.
Barva se preferuje vesmírně šedá nebo černo-šedá.</t>
    </r>
    <r>
      <rPr>
        <sz val="11"/>
        <color theme="1"/>
        <rFont val="Calibri"/>
        <family val="2"/>
        <charset val="238"/>
        <scheme val="minor"/>
      </rPr>
      <t xml:space="preserve">
Kompatibilní s pol.č. 2.</t>
    </r>
  </si>
  <si>
    <t xml:space="preserve">Příloha č. 2 Kupní smlouvy - technická specifikace
Výpočetní technika (III.) 039-2021 </t>
  </si>
  <si>
    <t>Notebook min. 13,3"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</si>
</sst>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5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9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left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0" fillId="3" borderId="11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164" fontId="13" fillId="0" borderId="12" xfId="0" applyNumberFormat="1" applyFont="1" applyBorder="1" applyAlignment="1">
      <alignment horizontal="center" vertical="center"/>
    </xf>
    <xf numFmtId="164" fontId="13" fillId="0" borderId="13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0" fillId="6" borderId="2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16" fillId="4" borderId="10" xfId="0" applyFont="1" applyFill="1" applyBorder="1" applyAlignment="1" applyProtection="1">
      <alignment horizontal="left" vertical="center" wrapText="1" indent="1"/>
      <protection locked="0"/>
    </xf>
    <xf numFmtId="164" fontId="16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9"/>
  <sheetViews>
    <sheetView tabSelected="1" zoomScale="59" zoomScaleNormal="59" workbookViewId="0">
      <selection activeCell="G7" sqref="G7:G9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32" style="1" customWidth="1"/>
    <col min="4" max="4" width="12.36328125" style="2" customWidth="1"/>
    <col min="5" max="5" width="10.54296875" style="3" customWidth="1"/>
    <col min="6" max="6" width="88.6328125" style="1" customWidth="1"/>
    <col min="7" max="7" width="29.6328125" style="4" bestFit="1" customWidth="1"/>
    <col min="8" max="8" width="29.6328125" style="4" customWidth="1"/>
    <col min="9" max="9" width="21.81640625" style="4" customWidth="1"/>
    <col min="10" max="10" width="16.1796875" style="1" customWidth="1"/>
    <col min="11" max="11" width="27.453125" style="5" hidden="1" customWidth="1"/>
    <col min="12" max="12" width="25.6328125" style="5" customWidth="1"/>
    <col min="13" max="13" width="24.36328125" style="5" customWidth="1"/>
    <col min="14" max="14" width="36.453125" style="4" customWidth="1"/>
    <col min="15" max="15" width="26" style="4" customWidth="1"/>
    <col min="16" max="16" width="16.54296875" style="4" hidden="1" customWidth="1"/>
    <col min="17" max="17" width="20.6328125" style="5" bestFit="1" customWidth="1"/>
    <col min="18" max="18" width="23.90625" style="5" customWidth="1"/>
    <col min="19" max="19" width="21" style="5" bestFit="1" customWidth="1"/>
    <col min="20" max="20" width="20.6328125" style="5" customWidth="1"/>
    <col min="21" max="21" width="14.54296875" style="5" hidden="1" customWidth="1"/>
    <col min="22" max="22" width="37.08984375" style="6" customWidth="1"/>
    <col min="23" max="16384" width="8.7265625" style="5"/>
  </cols>
  <sheetData>
    <row r="1" spans="1:22" ht="41" customHeight="1" x14ac:dyDescent="0.35">
      <c r="B1" s="100" t="s">
        <v>42</v>
      </c>
      <c r="C1" s="101"/>
      <c r="D1" s="101"/>
      <c r="E1" s="35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98" t="s">
        <v>2</v>
      </c>
      <c r="H5" s="99"/>
      <c r="I5" s="1"/>
      <c r="J5" s="5"/>
      <c r="N5" s="1"/>
      <c r="O5" s="19"/>
      <c r="P5" s="19"/>
      <c r="R5" s="18" t="s">
        <v>2</v>
      </c>
      <c r="V5" s="37"/>
    </row>
    <row r="6" spans="1:22" ht="71" customHeight="1" thickTop="1" thickBot="1" x14ac:dyDescent="0.4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56" t="s">
        <v>34</v>
      </c>
      <c r="I6" s="40" t="s">
        <v>16</v>
      </c>
      <c r="J6" s="39" t="s">
        <v>17</v>
      </c>
      <c r="K6" s="39" t="s">
        <v>26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80" t="s">
        <v>7</v>
      </c>
      <c r="T6" s="44" t="s">
        <v>8</v>
      </c>
      <c r="U6" s="41" t="s">
        <v>22</v>
      </c>
      <c r="V6" s="41" t="s">
        <v>23</v>
      </c>
    </row>
    <row r="7" spans="1:22" ht="191.4" customHeight="1" thickTop="1" thickBot="1" x14ac:dyDescent="0.4">
      <c r="A7" s="20"/>
      <c r="B7" s="66">
        <v>1</v>
      </c>
      <c r="C7" s="58" t="s">
        <v>30</v>
      </c>
      <c r="D7" s="59">
        <v>1</v>
      </c>
      <c r="E7" s="54" t="s">
        <v>27</v>
      </c>
      <c r="F7" s="76" t="s">
        <v>40</v>
      </c>
      <c r="G7" s="104"/>
      <c r="H7" s="104"/>
      <c r="I7" s="53" t="s">
        <v>28</v>
      </c>
      <c r="J7" s="54" t="s">
        <v>29</v>
      </c>
      <c r="K7" s="54"/>
      <c r="L7" s="60"/>
      <c r="M7" s="55" t="s">
        <v>31</v>
      </c>
      <c r="N7" s="55" t="s">
        <v>32</v>
      </c>
      <c r="O7" s="61">
        <v>21</v>
      </c>
      <c r="P7" s="62">
        <f>D7*Q7</f>
        <v>42200</v>
      </c>
      <c r="Q7" s="63">
        <v>42200</v>
      </c>
      <c r="R7" s="107"/>
      <c r="S7" s="64">
        <f>D7*R7</f>
        <v>0</v>
      </c>
      <c r="T7" s="65" t="str">
        <f t="shared" ref="T7" si="0">IF(ISNUMBER(R7), IF(R7&gt;Q7,"NEVYHOVUJE","VYHOVUJE")," ")</f>
        <v xml:space="preserve"> </v>
      </c>
      <c r="U7" s="54"/>
      <c r="V7" s="54" t="s">
        <v>11</v>
      </c>
    </row>
    <row r="8" spans="1:22" ht="141" customHeight="1" x14ac:dyDescent="0.35">
      <c r="A8" s="20"/>
      <c r="B8" s="66">
        <v>2</v>
      </c>
      <c r="C8" s="82" t="s">
        <v>43</v>
      </c>
      <c r="D8" s="67">
        <v>1</v>
      </c>
      <c r="E8" s="68" t="s">
        <v>27</v>
      </c>
      <c r="F8" s="75" t="s">
        <v>37</v>
      </c>
      <c r="G8" s="105"/>
      <c r="H8" s="105"/>
      <c r="I8" s="85" t="s">
        <v>28</v>
      </c>
      <c r="J8" s="87" t="s">
        <v>29</v>
      </c>
      <c r="K8" s="87"/>
      <c r="L8" s="102"/>
      <c r="M8" s="89" t="s">
        <v>35</v>
      </c>
      <c r="N8" s="89" t="s">
        <v>36</v>
      </c>
      <c r="O8" s="69">
        <v>21</v>
      </c>
      <c r="P8" s="70">
        <f>D8*Q8</f>
        <v>32000</v>
      </c>
      <c r="Q8" s="71">
        <v>32000</v>
      </c>
      <c r="R8" s="108"/>
      <c r="S8" s="72">
        <f>D8*R8</f>
        <v>0</v>
      </c>
      <c r="T8" s="73" t="str">
        <f t="shared" ref="T8" si="1">IF(ISNUMBER(R8), IF(R8&gt;Q8,"NEVYHOVUJE","VYHOVUJE")," ")</f>
        <v xml:space="preserve"> </v>
      </c>
      <c r="U8" s="87"/>
      <c r="V8" s="68" t="s">
        <v>11</v>
      </c>
    </row>
    <row r="9" spans="1:22" ht="193.25" customHeight="1" thickBot="1" x14ac:dyDescent="0.4">
      <c r="A9" s="20"/>
      <c r="B9" s="83">
        <v>3</v>
      </c>
      <c r="C9" s="74" t="s">
        <v>33</v>
      </c>
      <c r="D9" s="46">
        <v>1</v>
      </c>
      <c r="E9" s="47" t="s">
        <v>27</v>
      </c>
      <c r="F9" s="77" t="s">
        <v>41</v>
      </c>
      <c r="G9" s="106"/>
      <c r="H9" s="81"/>
      <c r="I9" s="86"/>
      <c r="J9" s="88"/>
      <c r="K9" s="88"/>
      <c r="L9" s="103"/>
      <c r="M9" s="90"/>
      <c r="N9" s="90"/>
      <c r="O9" s="48">
        <v>21</v>
      </c>
      <c r="P9" s="49">
        <f>D9*Q9</f>
        <v>2000</v>
      </c>
      <c r="Q9" s="50">
        <v>2000</v>
      </c>
      <c r="R9" s="109"/>
      <c r="S9" s="51">
        <f>D9*R9</f>
        <v>0</v>
      </c>
      <c r="T9" s="52" t="str">
        <f t="shared" ref="T9" si="2">IF(ISNUMBER(R9), IF(R9&gt;Q9,"NEVYHOVUJE","VYHOVUJE")," ")</f>
        <v xml:space="preserve"> </v>
      </c>
      <c r="U9" s="88"/>
      <c r="V9" s="78" t="s">
        <v>12</v>
      </c>
    </row>
    <row r="10" spans="1:22" ht="17.399999999999999" customHeight="1" thickTop="1" thickBot="1" x14ac:dyDescent="0.4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75" customHeight="1" thickTop="1" thickBot="1" x14ac:dyDescent="0.4">
      <c r="B11" s="94" t="s">
        <v>39</v>
      </c>
      <c r="C11" s="94"/>
      <c r="D11" s="94"/>
      <c r="E11" s="94"/>
      <c r="F11" s="94"/>
      <c r="G11" s="94"/>
      <c r="H11" s="94"/>
      <c r="I11" s="94"/>
      <c r="J11" s="21"/>
      <c r="K11" s="21"/>
      <c r="L11" s="7"/>
      <c r="M11" s="7"/>
      <c r="N11" s="7"/>
      <c r="O11" s="22"/>
      <c r="P11" s="22"/>
      <c r="Q11" s="23" t="s">
        <v>9</v>
      </c>
      <c r="R11" s="95" t="s">
        <v>10</v>
      </c>
      <c r="S11" s="96"/>
      <c r="T11" s="97"/>
      <c r="U11" s="24"/>
      <c r="V11" s="25"/>
    </row>
    <row r="12" spans="1:22" ht="43.25" customHeight="1" thickTop="1" thickBot="1" x14ac:dyDescent="0.4">
      <c r="B12" s="84" t="s">
        <v>38</v>
      </c>
      <c r="C12" s="84"/>
      <c r="D12" s="84"/>
      <c r="E12" s="84"/>
      <c r="F12" s="84"/>
      <c r="G12" s="84"/>
      <c r="I12" s="26"/>
      <c r="L12" s="9"/>
      <c r="M12" s="9"/>
      <c r="N12" s="9"/>
      <c r="O12" s="27"/>
      <c r="P12" s="27"/>
      <c r="Q12" s="28">
        <f>SUM(P7:P9)</f>
        <v>76200</v>
      </c>
      <c r="R12" s="91">
        <f>SUM(S7:S9)</f>
        <v>0</v>
      </c>
      <c r="S12" s="92"/>
      <c r="T12" s="93"/>
    </row>
    <row r="13" spans="1:22" ht="15" thickTop="1" x14ac:dyDescent="0.35"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57"/>
      <c r="C14" s="57"/>
      <c r="D14" s="57"/>
      <c r="E14" s="57"/>
      <c r="F14" s="57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5">
      <c r="B15" s="57"/>
      <c r="C15" s="57"/>
      <c r="D15" s="57"/>
      <c r="E15" s="57"/>
      <c r="F15" s="57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5">
      <c r="B16" s="57"/>
      <c r="C16" s="57"/>
      <c r="D16" s="57"/>
      <c r="E16" s="57"/>
      <c r="F16" s="57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" customHeight="1" x14ac:dyDescent="0.35">
      <c r="C17" s="21"/>
      <c r="D17" s="29"/>
      <c r="E17" s="21"/>
      <c r="F17" s="21"/>
      <c r="G17" s="79"/>
      <c r="H17" s="7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" customHeight="1" x14ac:dyDescent="0.3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" customHeight="1" x14ac:dyDescent="0.3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" customHeight="1" x14ac:dyDescent="0.3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" customHeight="1" x14ac:dyDescent="0.3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" customHeight="1" x14ac:dyDescent="0.3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" customHeight="1" x14ac:dyDescent="0.3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" customHeight="1" x14ac:dyDescent="0.3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" customHeight="1" x14ac:dyDescent="0.3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" customHeight="1" x14ac:dyDescent="0.3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" customHeight="1" x14ac:dyDescent="0.3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" customHeight="1" x14ac:dyDescent="0.3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" customHeight="1" x14ac:dyDescent="0.3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" customHeight="1" x14ac:dyDescent="0.3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" customHeight="1" x14ac:dyDescent="0.3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" customHeight="1" x14ac:dyDescent="0.3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" customHeight="1" x14ac:dyDescent="0.3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" customHeight="1" x14ac:dyDescent="0.3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6"/>
      <c r="O98" s="6"/>
      <c r="P98" s="6"/>
    </row>
    <row r="99" spans="3:19" ht="20" customHeight="1" x14ac:dyDescent="0.35">
      <c r="C99" s="5"/>
      <c r="E99" s="5"/>
      <c r="F99" s="5"/>
      <c r="J99" s="5"/>
    </row>
    <row r="100" spans="3:19" ht="20" customHeight="1" x14ac:dyDescent="0.35">
      <c r="C100" s="5"/>
      <c r="E100" s="5"/>
      <c r="F100" s="5"/>
      <c r="J100" s="5"/>
    </row>
    <row r="101" spans="3:19" ht="20" customHeight="1" x14ac:dyDescent="0.35">
      <c r="C101" s="5"/>
      <c r="E101" s="5"/>
      <c r="F101" s="5"/>
      <c r="J101" s="5"/>
    </row>
    <row r="102" spans="3:19" ht="20" customHeight="1" x14ac:dyDescent="0.35">
      <c r="C102" s="5"/>
      <c r="E102" s="5"/>
      <c r="F102" s="5"/>
      <c r="J102" s="5"/>
    </row>
    <row r="103" spans="3:19" ht="20" customHeight="1" x14ac:dyDescent="0.35">
      <c r="C103" s="5"/>
      <c r="E103" s="5"/>
      <c r="F103" s="5"/>
      <c r="J103" s="5"/>
    </row>
    <row r="104" spans="3:19" ht="20" customHeight="1" x14ac:dyDescent="0.35">
      <c r="C104" s="5"/>
      <c r="E104" s="5"/>
      <c r="F104" s="5"/>
      <c r="J104" s="5"/>
    </row>
    <row r="105" spans="3:19" ht="20" customHeight="1" x14ac:dyDescent="0.35">
      <c r="C105" s="5"/>
      <c r="E105" s="5"/>
      <c r="F105" s="5"/>
      <c r="J105" s="5"/>
    </row>
    <row r="106" spans="3:19" ht="20" customHeight="1" x14ac:dyDescent="0.35">
      <c r="C106" s="5"/>
      <c r="E106" s="5"/>
      <c r="F106" s="5"/>
      <c r="J106" s="5"/>
    </row>
    <row r="107" spans="3:19" x14ac:dyDescent="0.35">
      <c r="C107" s="5"/>
      <c r="E107" s="5"/>
      <c r="F107" s="5"/>
      <c r="J107" s="5"/>
    </row>
    <row r="108" spans="3:19" x14ac:dyDescent="0.35">
      <c r="C108" s="5"/>
      <c r="E108" s="5"/>
      <c r="F108" s="5"/>
      <c r="J108" s="5"/>
    </row>
    <row r="109" spans="3:19" x14ac:dyDescent="0.35">
      <c r="C109" s="5"/>
      <c r="E109" s="5"/>
      <c r="F109" s="5"/>
      <c r="J109" s="5"/>
    </row>
    <row r="110" spans="3:19" x14ac:dyDescent="0.35">
      <c r="C110" s="5"/>
      <c r="E110" s="5"/>
      <c r="F110" s="5"/>
      <c r="J110" s="5"/>
    </row>
    <row r="111" spans="3:19" x14ac:dyDescent="0.35">
      <c r="C111" s="5"/>
      <c r="E111" s="5"/>
      <c r="F111" s="5"/>
      <c r="J111" s="5"/>
    </row>
    <row r="112" spans="3:19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</sheetData>
  <sheetProtection password="C143" sheet="1" objects="1" scenarios="1"/>
  <mergeCells count="13">
    <mergeCell ref="G5:H5"/>
    <mergeCell ref="B1:D1"/>
    <mergeCell ref="U8:U9"/>
    <mergeCell ref="N8:N9"/>
    <mergeCell ref="L8:L9"/>
    <mergeCell ref="B12:G12"/>
    <mergeCell ref="I8:I9"/>
    <mergeCell ref="J8:J9"/>
    <mergeCell ref="K8:K9"/>
    <mergeCell ref="M8:M9"/>
    <mergeCell ref="R12:T12"/>
    <mergeCell ref="B11:I11"/>
    <mergeCell ref="R11:T11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showInputMessage="1" showErrorMessage="1" sqref="J7:J8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0.05" bottom="0.13" header="0.09" footer="7.0000000000000007E-2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2021-04-28T09:26:40Z</dcterms:modified>
</cp:coreProperties>
</file>